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759dadbbb72b03/Eggvena-Bråttensby/FältSM 2023/"/>
    </mc:Choice>
  </mc:AlternateContent>
  <xr:revisionPtr revIDLastSave="9" documentId="13_ncr:1_{5585CC5E-5B12-429F-9FC8-83D41C7E3C96}" xr6:coauthVersionLast="47" xr6:coauthVersionMax="47" xr10:uidLastSave="{DD8FA292-DBB5-461B-AE32-CFAD88FDAFAD}"/>
  <bookViews>
    <workbookView xWindow="-120" yWindow="-120" windowWidth="19440" windowHeight="15000" xr2:uid="{AAB2DECD-B9EB-472F-82E0-44D3FDA8B89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11" i="1"/>
  <c r="H23" i="1"/>
  <c r="E23" i="1"/>
  <c r="F23" i="1"/>
  <c r="J23" i="1" l="1"/>
  <c r="B24" i="1" s="1"/>
</calcChain>
</file>

<file path=xl/sharedStrings.xml><?xml version="1.0" encoding="utf-8"?>
<sst xmlns="http://schemas.openxmlformats.org/spreadsheetml/2006/main" count="40" uniqueCount="40">
  <si>
    <t>Förening:</t>
  </si>
  <si>
    <t>Kontaktperson</t>
  </si>
  <si>
    <t>Klasser</t>
  </si>
  <si>
    <t>Namn:</t>
  </si>
  <si>
    <t>Adress:</t>
  </si>
  <si>
    <t>Post nr. &amp; Ort:</t>
  </si>
  <si>
    <t>E-mail:</t>
  </si>
  <si>
    <t>Telefon:</t>
  </si>
  <si>
    <t>Samåkning</t>
  </si>
  <si>
    <t>Förnamn</t>
  </si>
  <si>
    <t>Efternamn</t>
  </si>
  <si>
    <t>Klass</t>
  </si>
  <si>
    <t>V-Skytt</t>
  </si>
  <si>
    <t>Lunch</t>
  </si>
  <si>
    <t>Föreningsanmälan till SM fält Gevär 6,5 2023</t>
  </si>
  <si>
    <t>Tävlingslicens nr. / medföljare (för lunch)</t>
  </si>
  <si>
    <t>Summa</t>
  </si>
  <si>
    <t>Summa avgifter</t>
  </si>
  <si>
    <t>V</t>
  </si>
  <si>
    <t>JSM</t>
  </si>
  <si>
    <t xml:space="preserve">SM Öppen = </t>
  </si>
  <si>
    <t xml:space="preserve">SM Veteran = </t>
  </si>
  <si>
    <t xml:space="preserve">JSM = </t>
  </si>
  <si>
    <t xml:space="preserve">SM Kikare = </t>
  </si>
  <si>
    <t xml:space="preserve">RM Veteran = </t>
  </si>
  <si>
    <t>Öppen</t>
  </si>
  <si>
    <t>Veteran</t>
  </si>
  <si>
    <t>Kikare</t>
  </si>
  <si>
    <t>RmVet</t>
  </si>
  <si>
    <t>Lag 2st. Ange Nr</t>
  </si>
  <si>
    <t>kronor på varakretsens konto BG: 5967-5017 eller swich 123 302 7307</t>
  </si>
  <si>
    <t>Betala in</t>
  </si>
  <si>
    <t>Frågor? Mejl enligt ovan eller 070 815 5336</t>
  </si>
  <si>
    <t>Därefter kommer en efteranmälningsavgift på 100:-/skytt att debiteras. Samt att plats inte kan garanteras.</t>
  </si>
  <si>
    <t>Ditrikt:</t>
  </si>
  <si>
    <r>
      <t xml:space="preserve">Denna anmälan mejlas till vssf.gevar@gmail.com </t>
    </r>
    <r>
      <rPr>
        <b/>
        <sz val="14"/>
        <color rgb="FFFF0000"/>
        <rFont val="Arial"/>
        <family val="2"/>
      </rPr>
      <t>SENAST den 25/3</t>
    </r>
    <r>
      <rPr>
        <sz val="14"/>
        <rFont val="Arial"/>
        <family val="2"/>
      </rPr>
      <t xml:space="preserve"> Samtidigt görs betalningen.</t>
    </r>
  </si>
  <si>
    <t>Allergi</t>
  </si>
  <si>
    <t>Ange nedan</t>
  </si>
  <si>
    <t>Övrigt info /Allergi.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</si>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</sst>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u/>
      <sz val="2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15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5" fillId="0" borderId="29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5" fillId="0" borderId="37" xfId="0" applyFont="1" applyBorder="1" applyProtection="1">
      <protection locked="0"/>
    </xf>
    <xf numFmtId="0" fontId="5" fillId="0" borderId="38" xfId="0" applyFont="1" applyBorder="1" applyProtection="1">
      <protection locked="0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32" xfId="0" applyFont="1" applyFill="1" applyBorder="1"/>
    <xf numFmtId="0" fontId="6" fillId="3" borderId="32" xfId="0" applyFont="1" applyFill="1" applyBorder="1"/>
    <xf numFmtId="0" fontId="6" fillId="3" borderId="17" xfId="0" applyFont="1" applyFill="1" applyBorder="1"/>
    <xf numFmtId="0" fontId="6" fillId="2" borderId="30" xfId="0" applyFont="1" applyFill="1" applyBorder="1"/>
    <xf numFmtId="0" fontId="10" fillId="0" borderId="34" xfId="0" applyFont="1" applyBorder="1"/>
    <xf numFmtId="0" fontId="12" fillId="0" borderId="35" xfId="0" applyFont="1" applyBorder="1"/>
    <xf numFmtId="0" fontId="10" fillId="0" borderId="35" xfId="0" applyFont="1" applyBorder="1"/>
    <xf numFmtId="0" fontId="1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27" xfId="0" applyFont="1" applyFill="1" applyBorder="1"/>
    <xf numFmtId="0" fontId="5" fillId="0" borderId="13" xfId="0" applyFont="1" applyBorder="1"/>
    <xf numFmtId="0" fontId="6" fillId="0" borderId="16" xfId="0" applyFont="1" applyBorder="1" applyAlignment="1">
      <alignment wrapText="1"/>
    </xf>
    <xf numFmtId="0" fontId="6" fillId="0" borderId="17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30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6" fillId="2" borderId="26" xfId="0" applyFont="1" applyFill="1" applyBorder="1" applyAlignment="1">
      <alignment wrapText="1"/>
    </xf>
    <xf numFmtId="0" fontId="5" fillId="0" borderId="12" xfId="0" applyFont="1" applyBorder="1" applyAlignment="1">
      <alignment horizontal="right"/>
    </xf>
    <xf numFmtId="0" fontId="5" fillId="0" borderId="11" xfId="0" applyFont="1" applyBorder="1"/>
    <xf numFmtId="0" fontId="2" fillId="0" borderId="0" xfId="0" applyFont="1"/>
    <xf numFmtId="0" fontId="8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right"/>
    </xf>
    <xf numFmtId="0" fontId="5" fillId="0" borderId="28" xfId="0" applyFont="1" applyBorder="1"/>
    <xf numFmtId="0" fontId="9" fillId="0" borderId="0" xfId="0" applyFont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7" fillId="0" borderId="23" xfId="0" applyFont="1" applyBorder="1"/>
    <xf numFmtId="0" fontId="6" fillId="0" borderId="5" xfId="0" applyFont="1" applyBorder="1"/>
    <xf numFmtId="0" fontId="5" fillId="0" borderId="6" xfId="0" applyFont="1" applyBorder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1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3" fillId="0" borderId="10" xfId="1" applyBorder="1" applyAlignment="1" applyProtection="1">
      <alignment horizontal="center"/>
      <protection locked="0"/>
    </xf>
    <xf numFmtId="0" fontId="3" fillId="0" borderId="6" xfId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23" xfId="0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9907F-D99D-45B4-92B1-863638F7894C}">
  <dimension ref="A1:M32"/>
  <sheetViews>
    <sheetView tabSelected="1" topLeftCell="A10" workbookViewId="0">
      <selection activeCell="E13" sqref="E13"/>
    </sheetView>
  </sheetViews>
  <sheetFormatPr defaultRowHeight="15" x14ac:dyDescent="0.25"/>
  <cols>
    <col min="1" max="1" width="15.7109375" customWidth="1"/>
    <col min="2" max="2" width="23.28515625" customWidth="1"/>
    <col min="3" max="3" width="27.42578125" customWidth="1"/>
    <col min="4" max="4" width="24.5703125" customWidth="1"/>
    <col min="5" max="5" width="9.28515625" customWidth="1"/>
    <col min="10" max="10" width="10" customWidth="1"/>
  </cols>
  <sheetData>
    <row r="1" spans="1:13" ht="30" x14ac:dyDescent="0.25">
      <c r="A1" s="72" t="s">
        <v>14</v>
      </c>
      <c r="B1" s="72"/>
      <c r="C1" s="72"/>
      <c r="D1" s="72"/>
      <c r="E1" s="72"/>
      <c r="F1" s="72"/>
      <c r="G1" s="72"/>
      <c r="H1" s="72"/>
      <c r="I1" s="72"/>
      <c r="J1" s="72"/>
      <c r="K1" s="21"/>
      <c r="L1" s="21"/>
      <c r="M1" s="21"/>
    </row>
    <row r="2" spans="1:13" ht="15.75" x14ac:dyDescent="0.25">
      <c r="A2" s="54" t="s">
        <v>0</v>
      </c>
      <c r="B2" s="73"/>
      <c r="C2" s="73"/>
      <c r="D2" s="59" t="s">
        <v>34</v>
      </c>
      <c r="E2" s="76"/>
      <c r="F2" s="73"/>
      <c r="G2" s="73"/>
      <c r="H2" s="24"/>
      <c r="I2" s="24"/>
      <c r="J2" s="24"/>
      <c r="K2" s="21"/>
      <c r="L2" s="21"/>
      <c r="M2" s="21"/>
    </row>
    <row r="3" spans="1:13" ht="15.75" x14ac:dyDescent="0.25">
      <c r="A3" s="74" t="s">
        <v>1</v>
      </c>
      <c r="B3" s="75"/>
      <c r="C3" s="56"/>
      <c r="D3" s="57" t="s">
        <v>2</v>
      </c>
      <c r="E3" s="58"/>
      <c r="F3" s="24"/>
      <c r="G3" s="24"/>
      <c r="H3" s="24"/>
      <c r="I3" s="24"/>
      <c r="J3" s="24"/>
      <c r="K3" s="21"/>
      <c r="L3" s="21"/>
      <c r="M3" s="21"/>
    </row>
    <row r="4" spans="1:13" ht="15.75" x14ac:dyDescent="0.25">
      <c r="A4" s="54" t="s">
        <v>3</v>
      </c>
      <c r="B4" s="67"/>
      <c r="C4" s="68"/>
      <c r="D4" s="47" t="s">
        <v>20</v>
      </c>
      <c r="E4" s="48" t="s">
        <v>25</v>
      </c>
      <c r="F4" s="24"/>
      <c r="G4" s="24"/>
      <c r="H4" s="24"/>
      <c r="I4" s="24"/>
      <c r="J4" s="49">
        <v>1</v>
      </c>
      <c r="K4" s="21"/>
      <c r="L4" s="21"/>
      <c r="M4" s="21"/>
    </row>
    <row r="5" spans="1:13" ht="15.75" x14ac:dyDescent="0.25">
      <c r="A5" s="55" t="s">
        <v>4</v>
      </c>
      <c r="B5" s="67"/>
      <c r="C5" s="68"/>
      <c r="D5" s="47" t="s">
        <v>21</v>
      </c>
      <c r="E5" s="48" t="s">
        <v>26</v>
      </c>
      <c r="F5" s="24"/>
      <c r="G5" s="24"/>
      <c r="H5" s="24"/>
      <c r="I5" s="24"/>
      <c r="J5" s="49">
        <v>0</v>
      </c>
      <c r="K5" s="21"/>
      <c r="L5" s="21"/>
      <c r="M5" s="21"/>
    </row>
    <row r="6" spans="1:13" ht="15.75" x14ac:dyDescent="0.25">
      <c r="A6" s="55" t="s">
        <v>5</v>
      </c>
      <c r="B6" s="67"/>
      <c r="C6" s="68"/>
      <c r="D6" s="47" t="s">
        <v>22</v>
      </c>
      <c r="E6" s="48" t="s">
        <v>19</v>
      </c>
      <c r="F6" s="24"/>
      <c r="G6" s="24"/>
      <c r="H6" s="24"/>
      <c r="I6" s="24"/>
      <c r="J6" s="49" t="s">
        <v>18</v>
      </c>
      <c r="K6" s="21"/>
      <c r="L6" s="21"/>
      <c r="M6" s="21"/>
    </row>
    <row r="7" spans="1:13" ht="15.75" x14ac:dyDescent="0.25">
      <c r="A7" s="55" t="s">
        <v>6</v>
      </c>
      <c r="B7" s="69"/>
      <c r="C7" s="70"/>
      <c r="D7" s="47" t="s">
        <v>23</v>
      </c>
      <c r="E7" s="48" t="s">
        <v>27</v>
      </c>
      <c r="F7" s="24"/>
      <c r="G7" s="24"/>
      <c r="H7" s="50"/>
      <c r="I7" s="50"/>
      <c r="J7" s="49" t="s">
        <v>37</v>
      </c>
      <c r="K7" s="21"/>
      <c r="L7" s="21"/>
      <c r="M7" s="21"/>
    </row>
    <row r="8" spans="1:13" ht="15.75" x14ac:dyDescent="0.25">
      <c r="A8" s="55" t="s">
        <v>7</v>
      </c>
      <c r="B8" s="67"/>
      <c r="C8" s="68"/>
      <c r="D8" s="51" t="s">
        <v>24</v>
      </c>
      <c r="E8" s="52" t="s">
        <v>28</v>
      </c>
      <c r="F8" s="24"/>
      <c r="G8" s="25"/>
      <c r="H8" s="53"/>
      <c r="I8" s="53"/>
      <c r="J8" s="24"/>
      <c r="K8" s="21"/>
      <c r="L8" s="21"/>
      <c r="M8" s="21"/>
    </row>
    <row r="9" spans="1:13" ht="16.5" thickBot="1" x14ac:dyDescent="0.3">
      <c r="A9" s="38" t="s">
        <v>39</v>
      </c>
      <c r="B9" s="24"/>
      <c r="C9" s="24"/>
      <c r="D9" s="24"/>
      <c r="E9" s="24"/>
      <c r="F9" s="24"/>
      <c r="G9" s="25"/>
      <c r="H9" s="25"/>
      <c r="I9" s="25"/>
      <c r="J9" s="24"/>
      <c r="K9" s="21"/>
      <c r="L9" s="21"/>
      <c r="M9" s="21"/>
    </row>
    <row r="10" spans="1:13" s="17" customFormat="1" ht="63.75" thickBot="1" x14ac:dyDescent="0.3">
      <c r="A10" s="39" t="s">
        <v>8</v>
      </c>
      <c r="B10" s="40" t="s">
        <v>9</v>
      </c>
      <c r="C10" s="40" t="s">
        <v>10</v>
      </c>
      <c r="D10" s="40" t="s">
        <v>15</v>
      </c>
      <c r="E10" s="41" t="s">
        <v>11</v>
      </c>
      <c r="F10" s="42" t="s">
        <v>29</v>
      </c>
      <c r="G10" s="43" t="s">
        <v>12</v>
      </c>
      <c r="H10" s="44" t="s">
        <v>13</v>
      </c>
      <c r="I10" s="45" t="s">
        <v>36</v>
      </c>
      <c r="J10" s="46" t="s">
        <v>16</v>
      </c>
      <c r="K10" s="22"/>
      <c r="L10" s="22"/>
      <c r="M10" s="22"/>
    </row>
    <row r="11" spans="1:13" ht="15.75" x14ac:dyDescent="0.25">
      <c r="A11" s="1"/>
      <c r="B11" s="2"/>
      <c r="C11" s="3"/>
      <c r="D11" s="3"/>
      <c r="E11" s="4"/>
      <c r="F11" s="4"/>
      <c r="G11" s="5"/>
      <c r="H11" s="13"/>
      <c r="I11" s="13"/>
      <c r="J11" s="37">
        <f>((COUNTIF(E11,"Öppen")+COUNTIF(E11,"Veteran")+COUNTIF(E11,"Kikare")+COUNTIF(E11,"RmVet"))*400+(COUNTIF(E11,"JSM"))*200)+(H11*100)+(COUNT(F11:F11)*100)</f>
        <v>0</v>
      </c>
      <c r="K11" s="21"/>
      <c r="L11" s="21"/>
      <c r="M11" s="21"/>
    </row>
    <row r="12" spans="1:13" ht="15.75" x14ac:dyDescent="0.25">
      <c r="A12" s="6"/>
      <c r="B12" s="7"/>
      <c r="C12" s="7"/>
      <c r="D12" s="7"/>
      <c r="E12" s="8"/>
      <c r="F12" s="8"/>
      <c r="G12" s="9"/>
      <c r="H12" s="14"/>
      <c r="I12" s="19"/>
      <c r="J12" s="37">
        <f t="shared" ref="J12:J22" si="0">((COUNTIF(E12,"Öppen")+COUNTIF(E12,"Veteran")+COUNTIF(E12,"Kikare")+COUNTIF(E12,"RmVet"))*400+(COUNTIF(E12,"JSM"))*200)+(H12*100)+(COUNT(F12:F12)*100)</f>
        <v>0</v>
      </c>
      <c r="K12" s="21"/>
      <c r="L12" s="21"/>
      <c r="M12" s="21"/>
    </row>
    <row r="13" spans="1:13" ht="15.75" x14ac:dyDescent="0.25">
      <c r="A13" s="6"/>
      <c r="B13" s="7"/>
      <c r="C13" s="7"/>
      <c r="D13" s="7"/>
      <c r="E13" s="8"/>
      <c r="F13" s="8"/>
      <c r="G13" s="9"/>
      <c r="H13" s="14"/>
      <c r="I13" s="19"/>
      <c r="J13" s="37">
        <f t="shared" si="0"/>
        <v>0</v>
      </c>
      <c r="K13" s="21"/>
      <c r="L13" s="21"/>
      <c r="M13" s="21"/>
    </row>
    <row r="14" spans="1:13" ht="15.75" x14ac:dyDescent="0.25">
      <c r="A14" s="6"/>
      <c r="B14" s="7"/>
      <c r="C14" s="7"/>
      <c r="D14" s="7"/>
      <c r="E14" s="8"/>
      <c r="F14" s="8"/>
      <c r="G14" s="9"/>
      <c r="H14" s="14"/>
      <c r="I14" s="19"/>
      <c r="J14" s="37">
        <f t="shared" si="0"/>
        <v>0</v>
      </c>
      <c r="K14" s="21"/>
      <c r="L14" s="21"/>
      <c r="M14" s="21"/>
    </row>
    <row r="15" spans="1:13" ht="15.75" x14ac:dyDescent="0.25">
      <c r="A15" s="6"/>
      <c r="B15" s="7"/>
      <c r="C15" s="7"/>
      <c r="D15" s="7"/>
      <c r="E15" s="8"/>
      <c r="F15" s="8"/>
      <c r="G15" s="9"/>
      <c r="H15" s="14"/>
      <c r="I15" s="19"/>
      <c r="J15" s="37">
        <f t="shared" si="0"/>
        <v>0</v>
      </c>
      <c r="K15" s="21"/>
      <c r="L15" s="21"/>
      <c r="M15" s="21"/>
    </row>
    <row r="16" spans="1:13" ht="15.75" x14ac:dyDescent="0.25">
      <c r="A16" s="6"/>
      <c r="B16" s="7"/>
      <c r="C16" s="7"/>
      <c r="D16" s="7"/>
      <c r="E16" s="8"/>
      <c r="F16" s="8"/>
      <c r="G16" s="9"/>
      <c r="H16" s="14"/>
      <c r="I16" s="19"/>
      <c r="J16" s="37">
        <f t="shared" si="0"/>
        <v>0</v>
      </c>
      <c r="K16" s="21"/>
      <c r="L16" s="21"/>
      <c r="M16" s="21"/>
    </row>
    <row r="17" spans="1:13" ht="15.75" x14ac:dyDescent="0.25">
      <c r="A17" s="6"/>
      <c r="B17" s="7"/>
      <c r="C17" s="7"/>
      <c r="D17" s="7"/>
      <c r="E17" s="8"/>
      <c r="F17" s="8"/>
      <c r="G17" s="9"/>
      <c r="H17" s="14"/>
      <c r="I17" s="19"/>
      <c r="J17" s="37">
        <f t="shared" si="0"/>
        <v>0</v>
      </c>
      <c r="K17" s="21"/>
      <c r="L17" s="21"/>
      <c r="M17" s="21"/>
    </row>
    <row r="18" spans="1:13" ht="15.75" x14ac:dyDescent="0.25">
      <c r="A18" s="6"/>
      <c r="B18" s="7"/>
      <c r="C18" s="7"/>
      <c r="D18" s="7"/>
      <c r="E18" s="8"/>
      <c r="F18" s="8"/>
      <c r="G18" s="9"/>
      <c r="H18" s="14"/>
      <c r="I18" s="19"/>
      <c r="J18" s="37">
        <f t="shared" si="0"/>
        <v>0</v>
      </c>
      <c r="K18" s="21"/>
      <c r="L18" s="21"/>
      <c r="M18" s="21"/>
    </row>
    <row r="19" spans="1:13" ht="15.75" x14ac:dyDescent="0.25">
      <c r="A19" s="6"/>
      <c r="B19" s="7"/>
      <c r="C19" s="7"/>
      <c r="D19" s="7"/>
      <c r="E19" s="8"/>
      <c r="F19" s="8"/>
      <c r="G19" s="9"/>
      <c r="H19" s="14"/>
      <c r="I19" s="19"/>
      <c r="J19" s="37">
        <f t="shared" si="0"/>
        <v>0</v>
      </c>
      <c r="K19" s="21"/>
      <c r="L19" s="21"/>
      <c r="M19" s="21"/>
    </row>
    <row r="20" spans="1:13" ht="15.75" x14ac:dyDescent="0.25">
      <c r="A20" s="6"/>
      <c r="B20" s="7"/>
      <c r="C20" s="7"/>
      <c r="D20" s="7"/>
      <c r="E20" s="8"/>
      <c r="F20" s="8"/>
      <c r="G20" s="9"/>
      <c r="H20" s="14"/>
      <c r="I20" s="19"/>
      <c r="J20" s="37">
        <f t="shared" si="0"/>
        <v>0</v>
      </c>
      <c r="K20" s="21"/>
      <c r="L20" s="21"/>
      <c r="M20" s="21"/>
    </row>
    <row r="21" spans="1:13" ht="15.75" x14ac:dyDescent="0.25">
      <c r="A21" s="6"/>
      <c r="B21" s="7"/>
      <c r="C21" s="7"/>
      <c r="D21" s="7"/>
      <c r="E21" s="8"/>
      <c r="F21" s="8"/>
      <c r="G21" s="9"/>
      <c r="H21" s="14"/>
      <c r="I21" s="19"/>
      <c r="J21" s="37">
        <f t="shared" si="0"/>
        <v>0</v>
      </c>
      <c r="K21" s="21"/>
      <c r="L21" s="21"/>
      <c r="M21" s="21"/>
    </row>
    <row r="22" spans="1:13" ht="16.5" thickBot="1" x14ac:dyDescent="0.3">
      <c r="A22" s="10"/>
      <c r="B22" s="11"/>
      <c r="C22" s="11"/>
      <c r="D22" s="12"/>
      <c r="E22" s="15"/>
      <c r="F22" s="15"/>
      <c r="G22" s="15"/>
      <c r="H22" s="16"/>
      <c r="I22" s="20"/>
      <c r="J22" s="37">
        <f t="shared" si="0"/>
        <v>0</v>
      </c>
      <c r="K22" s="21"/>
      <c r="L22" s="21"/>
      <c r="M22" s="21"/>
    </row>
    <row r="23" spans="1:13" ht="16.5" thickBot="1" x14ac:dyDescent="0.3">
      <c r="A23" s="24"/>
      <c r="B23" s="25"/>
      <c r="C23" s="25"/>
      <c r="D23" s="26" t="s">
        <v>17</v>
      </c>
      <c r="E23" s="27">
        <f>(COUNTIF(E11:E22,"Öppen")+COUNTIF(E11:E22,"Veteran")+COUNTIF(E11:E22,"Kikare")+COUNTIF(E11:E22,"RmVet"))*400+(COUNTIF(E11:E22,"JSM"))*200</f>
        <v>0</v>
      </c>
      <c r="F23" s="27">
        <f>(COUNT(F11:F22))*100</f>
        <v>0</v>
      </c>
      <c r="G23" s="28"/>
      <c r="H23" s="27">
        <f>SUM(H11:H22)*100</f>
        <v>0</v>
      </c>
      <c r="I23" s="29"/>
      <c r="J23" s="30">
        <f>E23+F23+H23</f>
        <v>0</v>
      </c>
      <c r="K23" s="21"/>
      <c r="L23" s="21"/>
      <c r="M23" s="21"/>
    </row>
    <row r="24" spans="1:13" ht="18.75" thickBot="1" x14ac:dyDescent="0.3">
      <c r="A24" s="31" t="s">
        <v>31</v>
      </c>
      <c r="B24" s="32">
        <f>J23</f>
        <v>0</v>
      </c>
      <c r="C24" s="33" t="s">
        <v>30</v>
      </c>
      <c r="D24" s="33"/>
      <c r="E24" s="33"/>
      <c r="F24" s="33"/>
      <c r="G24" s="33"/>
      <c r="H24" s="33"/>
      <c r="I24" s="34"/>
      <c r="J24" s="34"/>
      <c r="K24" s="21"/>
      <c r="L24" s="21"/>
      <c r="M24" s="21"/>
    </row>
    <row r="25" spans="1:13" s="18" customFormat="1" ht="18" x14ac:dyDescent="0.25">
      <c r="A25" s="71" t="s">
        <v>35</v>
      </c>
      <c r="B25" s="71"/>
      <c r="C25" s="71"/>
      <c r="D25" s="71"/>
      <c r="E25" s="71"/>
      <c r="F25" s="71"/>
      <c r="G25" s="71"/>
      <c r="H25" s="71"/>
      <c r="I25" s="71"/>
      <c r="J25" s="71"/>
      <c r="K25" s="23"/>
      <c r="L25" s="23"/>
      <c r="M25" s="23"/>
    </row>
    <row r="26" spans="1:13" s="18" customFormat="1" ht="18.75" thickBot="1" x14ac:dyDescent="0.3">
      <c r="A26" s="71" t="s">
        <v>33</v>
      </c>
      <c r="B26" s="71"/>
      <c r="C26" s="71"/>
      <c r="D26" s="71"/>
      <c r="E26" s="71"/>
      <c r="F26" s="71"/>
      <c r="G26" s="71"/>
      <c r="H26" s="71"/>
      <c r="I26" s="71"/>
      <c r="J26" s="71"/>
    </row>
    <row r="27" spans="1:13" x14ac:dyDescent="0.25">
      <c r="A27" s="77" t="s">
        <v>38</v>
      </c>
      <c r="B27" s="78"/>
      <c r="C27" s="35"/>
      <c r="D27" s="35"/>
      <c r="E27" s="35"/>
      <c r="F27" s="35"/>
      <c r="G27" s="35"/>
      <c r="H27" s="35"/>
      <c r="I27" s="35"/>
      <c r="J27" s="36"/>
    </row>
    <row r="28" spans="1:13" x14ac:dyDescent="0.25">
      <c r="A28" s="61"/>
      <c r="B28" s="62"/>
      <c r="C28" s="62"/>
      <c r="D28" s="62"/>
      <c r="E28" s="62"/>
      <c r="F28" s="62"/>
      <c r="G28" s="62"/>
      <c r="H28" s="62"/>
      <c r="I28" s="62"/>
      <c r="J28" s="63"/>
    </row>
    <row r="29" spans="1:13" x14ac:dyDescent="0.25">
      <c r="A29" s="61"/>
      <c r="B29" s="62"/>
      <c r="C29" s="62"/>
      <c r="D29" s="62"/>
      <c r="E29" s="62"/>
      <c r="F29" s="62"/>
      <c r="G29" s="62"/>
      <c r="H29" s="62"/>
      <c r="I29" s="62"/>
      <c r="J29" s="63"/>
    </row>
    <row r="30" spans="1:13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3"/>
    </row>
    <row r="31" spans="1:13" ht="15.75" thickBot="1" x14ac:dyDescent="0.3">
      <c r="A31" s="64"/>
      <c r="B31" s="65"/>
      <c r="C31" s="65"/>
      <c r="D31" s="65"/>
      <c r="E31" s="65"/>
      <c r="F31" s="65"/>
      <c r="G31" s="65"/>
      <c r="H31" s="65"/>
      <c r="I31" s="65"/>
      <c r="J31" s="66"/>
    </row>
    <row r="32" spans="1:13" x14ac:dyDescent="0.25">
      <c r="A32" s="60" t="s">
        <v>32</v>
      </c>
      <c r="B32" s="60"/>
      <c r="C32" s="60"/>
      <c r="D32" s="60"/>
      <c r="E32" s="60"/>
      <c r="F32" s="60"/>
      <c r="G32" s="60"/>
      <c r="H32" s="60"/>
    </row>
  </sheetData>
  <sheetProtection algorithmName="SHA-512" hashValue="XutD4VwIhokLHPS4jl3AckrEiFTV1W/a1+vlcOyY+90KvBZd2YvHyCXh1DGWEtpzWI4CwydzlK+l4S9BCUqZ3Q==" saltValue="l86dDsh7UbbO3A361ZsoNw==" spinCount="100000" sheet="1" objects="1" scenarios="1"/>
  <mergeCells count="14">
    <mergeCell ref="A1:J1"/>
    <mergeCell ref="B2:C2"/>
    <mergeCell ref="A3:B3"/>
    <mergeCell ref="E2:G2"/>
    <mergeCell ref="A27:B27"/>
    <mergeCell ref="A32:H32"/>
    <mergeCell ref="A28:J31"/>
    <mergeCell ref="B4:C4"/>
    <mergeCell ref="B5:C5"/>
    <mergeCell ref="B6:C6"/>
    <mergeCell ref="B7:C7"/>
    <mergeCell ref="B8:C8"/>
    <mergeCell ref="A25:J25"/>
    <mergeCell ref="A26:J26"/>
  </mergeCells>
  <dataValidations xWindow="551" yWindow="575" count="7">
    <dataValidation type="list" allowBlank="1" showInputMessage="1" showErrorMessage="1" promptTitle="Klass" prompt="Välj klass från Drop-down menyn." sqref="E11:E22" xr:uid="{5B4AC04A-C514-465B-A0E3-9F98069EC567}">
      <formula1>$E$4:$E$8</formula1>
    </dataValidation>
    <dataValidation allowBlank="1" showInputMessage="1" showErrorMessage="1" promptTitle="Föreningslag" prompt="Du kan anmäla obegränsat antal 2 manna lag. (En skytt kan bara ingå i ett lag) Skyttarnas klass avgör lagtåvlingen._x000a_Skriv 1 på de två skyttarna i lag1, 2 på de två skyttarna i lag 2 osv." sqref="F11:F22" xr:uid="{AF405B84-A20A-45B8-B291-B2CE2593A693}"/>
    <dataValidation allowBlank="1" showInputMessage="1" showErrorMessage="1" promptTitle="Tävlingslicens" prompt="Ange skyttens licens nummer (IID)_x000a_Medföljare som inte tävlar men vill beställa lunch, skriv medföljare." sqref="D11:D22" xr:uid="{C997B8C0-67D9-4D23-979B-915CF2D10577}"/>
    <dataValidation allowBlank="1" showInputMessage="1" showErrorMessage="1" promptTitle="Samåkning" prompt="Ange här de tävlande som kommer åka i samma bil, så de hamnar i samma patrull._x000a_Ange tex Bil 1 respektive Bil 2" sqref="A11:A22" xr:uid="{4961C5C4-27D5-4034-A9B3-94F936D124A2}"/>
    <dataValidation type="list" allowBlank="1" showInputMessage="1" showErrorMessage="1" promptTitle="Lunch" prompt="Ange med 1 för att beställa dagens lunch. á 100 kr._x000a_Finns det medföljare som vill ha lunch, Skriv upp deras namn på egen rad och markera med 1 i denna rad._x000a_Skriv medföljare i kolumnen för tävlingslicens." sqref="H11:H22" xr:uid="{8A7BEA6E-8652-44F8-9AC9-4A3757130D49}">
      <formula1>$J$4:$J$5</formula1>
    </dataValidation>
    <dataValidation type="list" allowBlank="1" showInputMessage="1" showErrorMessage="1" promptTitle="V-Skytt" prompt="Markera med ett v För vänsterskytt_x000a_" sqref="G11:G22" xr:uid="{574B023A-4092-4DDC-B0E2-F6BE9F1B9C12}">
      <formula1>$J$6</formula1>
    </dataValidation>
    <dataValidation type="list" allowBlank="1" showInputMessage="1" showErrorMessage="1" promptTitle="Allergi" prompt="Ange i textfältet nedan om speciell kost måste fixas pga, någon matallergi." sqref="I11:I22" xr:uid="{34B7353B-FA56-43DB-9C7F-6AE4FAAB83F4}">
      <formula1>$J$7</formula1>
    </dataValidation>
  </dataValidations>
  <pageMargins left="0.25" right="0.25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Z 1 S V j 9 L A T G l A A A A 9 g A A A B I A H A B D b 2 5 m a W c v U G F j a 2 F n Z S 5 4 b W w g o h g A K K A U A A A A A A A A A A A A A A A A A A A A A A A A A A A A h Y 9 B C 4 I w H M W / i u z u N i d B y N 9 5 i G 4 J g R B d x 1 w 6 0 h l u O r 9 b h z 5 S X y G j r G 4 d 3 3 u / B + / d r z f I p r Y J R t V b 3 Z k U R Z i i Q B n Z l d p U K R r c K V y j j M N e y L O o V D D D x i a T 1 S m q n b s k h H j v s Y 9 x 1 1 e E U R q R Y 7 4 r Z K 1 a E W p j n T B S o U + r / N 9 C H A 6 v M Z z h K G J 4 x W J M g S w m 5 N p 8 A T b v f a Y / J m y G x g 2 9 4 n Y M i y 2 Q R Q J 5 f + A P U E s D B B Q A A g A I A L 2 d U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9 n V J W K I p H u A 4 A A A A R A A A A E w A c A E Z v c m 1 1 b G F z L 1 N l Y 3 R p b 2 4 x L m 0 g o h g A K K A U A A A A A A A A A A A A A A A A A A A A A A A A A A A A K 0 5 N L s n M z 1 M I h t C G 1 g B Q S w E C L Q A U A A I A C A C 9 n V J W P 0 s B M a U A A A D 2 A A A A E g A A A A A A A A A A A A A A A A A A A A A A Q 2 9 u Z m l n L 1 B h Y 2 t h Z 2 U u e G 1 s U E s B A i 0 A F A A C A A g A v Z 1 S V g / K 6 a u k A A A A 6 Q A A A B M A A A A A A A A A A A A A A A A A 8 Q A A A F t D b 2 5 0 Z W 5 0 X 1 R 5 c G V z X S 5 4 b W x Q S w E C L Q A U A A I A C A C 9 n V J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l f Q p q 6 / p k u / r J 3 8 G a 5 6 E Q A A A A A C A A A A A A A Q Z g A A A A E A A C A A A A C w 7 W X x P / C i R / F 0 A 9 v D F X 7 P L P 8 k s j k u O i n 1 / 3 D b o m C q s Q A A A A A O g A A A A A I A A C A A A A D 5 g C 0 u Y 7 l t T L n L + h h y 9 E s K x Y x y d F B 1 g y e D l D R Z q j b W u F A A A A C E e u N 9 4 / 1 P 0 9 5 0 0 Z V I U f r x F e G p r 1 E Q I F k g Z I a l H K 8 0 A H e i N G y w B R 2 I 8 F q m 8 g 3 u P 9 G 1 e d R M A K V t T R z 1 m X X c l K b K d F h / k L Z 5 N B h / N h 3 c p o + p K k A A A A D w U a U k S 3 9 + H 5 S d / h F C 2 h x n q l y 5 M w L I A D k S r d q j H E T J 7 f E 7 h L n y q B 2 h K t 0 g C V / e z 8 u w E K D M J I 2 r x w 4 N K M z D w 6 V u < / D a t a M a s h u p > 
</file>

<file path=customXml/itemProps1.xml><?xml version="1.0" encoding="utf-8"?>
<ds:datastoreItem xmlns:ds="http://schemas.openxmlformats.org/officeDocument/2006/customXml" ds:itemID="{4A2B9131-935F-49CD-B54F-0883A07402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Mikael Svensson</cp:lastModifiedBy>
  <cp:lastPrinted>2023-02-20T15:24:58Z</cp:lastPrinted>
  <dcterms:created xsi:type="dcterms:W3CDTF">2023-02-17T17:10:07Z</dcterms:created>
  <dcterms:modified xsi:type="dcterms:W3CDTF">2023-02-20T19:11:19Z</dcterms:modified>
</cp:coreProperties>
</file>